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01.12 - zamówienie 4 część (papier, chemia, papier, tonery)\"/>
    </mc:Choice>
  </mc:AlternateContent>
  <bookViews>
    <workbookView xWindow="0" yWindow="0" windowWidth="28800" windowHeight="11415"/>
  </bookViews>
  <sheets>
    <sheet name="Arkusz1" sheetId="1" r:id="rId1"/>
  </sheets>
  <definedNames>
    <definedName name="_xlnm.Print_Area" localSheetId="0">Arkusz1!$A$1:$J$87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I64" i="1" s="1"/>
  <c r="J64" i="1" s="1"/>
  <c r="G11" i="1"/>
  <c r="I11" i="1" s="1"/>
  <c r="J11" i="1" s="1"/>
  <c r="G12" i="1"/>
  <c r="I12" i="1" s="1"/>
  <c r="G13" i="1"/>
  <c r="I13" i="1" s="1"/>
  <c r="G14" i="1"/>
  <c r="G15" i="1"/>
  <c r="I15" i="1" s="1"/>
  <c r="J15" i="1" s="1"/>
  <c r="G16" i="1"/>
  <c r="I16" i="1" s="1"/>
  <c r="G17" i="1"/>
  <c r="G18" i="1"/>
  <c r="I18" i="1" s="1"/>
  <c r="J18" i="1" s="1"/>
  <c r="G19" i="1"/>
  <c r="I19" i="1" s="1"/>
  <c r="J19" i="1" s="1"/>
  <c r="G20" i="1"/>
  <c r="I20" i="1" s="1"/>
  <c r="G21" i="1"/>
  <c r="I21" i="1" s="1"/>
  <c r="G22" i="1"/>
  <c r="I22" i="1" s="1"/>
  <c r="J22" i="1" s="1"/>
  <c r="G23" i="1"/>
  <c r="I23" i="1" s="1"/>
  <c r="J23" i="1" s="1"/>
  <c r="G24" i="1"/>
  <c r="I24" i="1" s="1"/>
  <c r="G25" i="1"/>
  <c r="I25" i="1" s="1"/>
  <c r="G26" i="1"/>
  <c r="I26" i="1" s="1"/>
  <c r="G27" i="1"/>
  <c r="I27" i="1" s="1"/>
  <c r="J27" i="1" s="1"/>
  <c r="G28" i="1"/>
  <c r="I28" i="1" s="1"/>
  <c r="G29" i="1"/>
  <c r="I29" i="1" s="1"/>
  <c r="G30" i="1"/>
  <c r="I30" i="1" s="1"/>
  <c r="J30" i="1" s="1"/>
  <c r="G31" i="1"/>
  <c r="I31" i="1" s="1"/>
  <c r="J31" i="1" s="1"/>
  <c r="G32" i="1"/>
  <c r="I32" i="1" s="1"/>
  <c r="G33" i="1"/>
  <c r="G34" i="1"/>
  <c r="I34" i="1" s="1"/>
  <c r="J34" i="1" s="1"/>
  <c r="G35" i="1"/>
  <c r="I35" i="1" s="1"/>
  <c r="J35" i="1" s="1"/>
  <c r="G36" i="1"/>
  <c r="I36" i="1" s="1"/>
  <c r="G37" i="1"/>
  <c r="I37" i="1" s="1"/>
  <c r="G38" i="1"/>
  <c r="I38" i="1" s="1"/>
  <c r="J38" i="1" s="1"/>
  <c r="G39" i="1"/>
  <c r="I39" i="1" s="1"/>
  <c r="J39" i="1" s="1"/>
  <c r="G40" i="1"/>
  <c r="I40" i="1" s="1"/>
  <c r="G41" i="1"/>
  <c r="G42" i="1"/>
  <c r="I42" i="1" s="1"/>
  <c r="J42" i="1" s="1"/>
  <c r="G43" i="1"/>
  <c r="I43" i="1" s="1"/>
  <c r="J43" i="1" s="1"/>
  <c r="G44" i="1"/>
  <c r="I44" i="1" s="1"/>
  <c r="G45" i="1"/>
  <c r="I45" i="1" s="1"/>
  <c r="G46" i="1"/>
  <c r="I46" i="1" s="1"/>
  <c r="J46" i="1" s="1"/>
  <c r="G47" i="1"/>
  <c r="I47" i="1" s="1"/>
  <c r="J47" i="1" s="1"/>
  <c r="G48" i="1"/>
  <c r="I48" i="1" s="1"/>
  <c r="G49" i="1"/>
  <c r="G50" i="1"/>
  <c r="I50" i="1" s="1"/>
  <c r="J50" i="1" s="1"/>
  <c r="G51" i="1"/>
  <c r="I51" i="1" s="1"/>
  <c r="J51" i="1" s="1"/>
  <c r="G52" i="1"/>
  <c r="I52" i="1" s="1"/>
  <c r="G53" i="1"/>
  <c r="I53" i="1" s="1"/>
  <c r="G54" i="1"/>
  <c r="I54" i="1" s="1"/>
  <c r="J54" i="1" s="1"/>
  <c r="G55" i="1"/>
  <c r="I55" i="1" s="1"/>
  <c r="G56" i="1"/>
  <c r="I56" i="1" s="1"/>
  <c r="G57" i="1"/>
  <c r="G58" i="1"/>
  <c r="I58" i="1" s="1"/>
  <c r="J58" i="1" s="1"/>
  <c r="G59" i="1"/>
  <c r="I59" i="1" s="1"/>
  <c r="J59" i="1" s="1"/>
  <c r="G60" i="1"/>
  <c r="I60" i="1" s="1"/>
  <c r="G61" i="1"/>
  <c r="I61" i="1" s="1"/>
  <c r="G62" i="1"/>
  <c r="I62" i="1" s="1"/>
  <c r="J62" i="1" s="1"/>
  <c r="G63" i="1"/>
  <c r="I63" i="1" s="1"/>
  <c r="J63" i="1" s="1"/>
  <c r="G65" i="1"/>
  <c r="I65" i="1" s="1"/>
  <c r="G66" i="1"/>
  <c r="G67" i="1"/>
  <c r="I67" i="1" s="1"/>
  <c r="J67" i="1" s="1"/>
  <c r="G68" i="1"/>
  <c r="I68" i="1" s="1"/>
  <c r="J68" i="1" s="1"/>
  <c r="G69" i="1"/>
  <c r="I69" i="1" s="1"/>
  <c r="G70" i="1"/>
  <c r="I70" i="1" s="1"/>
  <c r="G71" i="1"/>
  <c r="I71" i="1" s="1"/>
  <c r="J71" i="1" s="1"/>
  <c r="G72" i="1"/>
  <c r="I72" i="1" s="1"/>
  <c r="J72" i="1" s="1"/>
  <c r="G73" i="1"/>
  <c r="I73" i="1" s="1"/>
  <c r="G10" i="1"/>
  <c r="G9" i="1"/>
  <c r="I9" i="1" s="1"/>
  <c r="J9" i="1" s="1"/>
  <c r="G8" i="1"/>
  <c r="I8" i="1" s="1"/>
  <c r="J8" i="1" s="1"/>
  <c r="G7" i="1"/>
  <c r="G74" i="1" l="1"/>
  <c r="I74" i="1" s="1"/>
  <c r="I14" i="1"/>
  <c r="J14" i="1" s="1"/>
  <c r="J70" i="1"/>
  <c r="J61" i="1"/>
  <c r="J53" i="1"/>
  <c r="J45" i="1"/>
  <c r="J37" i="1"/>
  <c r="J29" i="1"/>
  <c r="J26" i="1"/>
  <c r="J25" i="1"/>
  <c r="J21" i="1"/>
  <c r="I66" i="1"/>
  <c r="J66" i="1" s="1"/>
  <c r="I57" i="1"/>
  <c r="J57" i="1" s="1"/>
  <c r="J55" i="1"/>
  <c r="I49" i="1"/>
  <c r="J49" i="1" s="1"/>
  <c r="I41" i="1"/>
  <c r="J41" i="1" s="1"/>
  <c r="I33" i="1"/>
  <c r="J33" i="1" s="1"/>
  <c r="I17" i="1"/>
  <c r="J17" i="1" s="1"/>
  <c r="J13" i="1"/>
  <c r="J73" i="1"/>
  <c r="J69" i="1"/>
  <c r="J60" i="1"/>
  <c r="J56" i="1"/>
  <c r="J52" i="1"/>
  <c r="J48" i="1"/>
  <c r="J44" i="1"/>
  <c r="J40" i="1"/>
  <c r="J36" i="1"/>
  <c r="J32" i="1"/>
  <c r="J28" i="1"/>
  <c r="J24" i="1"/>
  <c r="J20" i="1"/>
  <c r="J16" i="1"/>
  <c r="J12" i="1"/>
  <c r="J65" i="1"/>
  <c r="I7" i="1"/>
  <c r="J7" i="1" s="1"/>
  <c r="I10" i="1"/>
  <c r="J10" i="1" s="1"/>
  <c r="J74" i="1" l="1"/>
</calcChain>
</file>

<file path=xl/sharedStrings.xml><?xml version="1.0" encoding="utf-8"?>
<sst xmlns="http://schemas.openxmlformats.org/spreadsheetml/2006/main" count="215" uniqueCount="141">
  <si>
    <t>L.P.</t>
  </si>
  <si>
    <t>Wykaz produktów</t>
  </si>
  <si>
    <t>Jednostka miary</t>
  </si>
  <si>
    <t>Ilość</t>
  </si>
  <si>
    <t>Wykonawca wypełnia pola zielone</t>
  </si>
  <si>
    <t>Opis</t>
  </si>
  <si>
    <t>Worki na śmieci  35l</t>
  </si>
  <si>
    <t xml:space="preserve">Worki na śmieci  60l </t>
  </si>
  <si>
    <t xml:space="preserve">Worki na śmieci 120l </t>
  </si>
  <si>
    <t xml:space="preserve">Worki na śmieci 160l </t>
  </si>
  <si>
    <t xml:space="preserve">Papier toaletowy biały </t>
  </si>
  <si>
    <t>Ręcznik papierowy ZZ</t>
  </si>
  <si>
    <t xml:space="preserve">zielony karton 20 bind x 200 listków = 4000 listków </t>
  </si>
  <si>
    <t xml:space="preserve">Ręcznik kuchenny </t>
  </si>
  <si>
    <t xml:space="preserve">Czyściwo przemysłowe </t>
  </si>
  <si>
    <t xml:space="preserve">Mydło w płynie antybakteryjne </t>
  </si>
  <si>
    <t>Pasta BHP</t>
  </si>
  <si>
    <t xml:space="preserve">Płyn do mycia naczyń </t>
  </si>
  <si>
    <t xml:space="preserve">Płyn do szyb </t>
  </si>
  <si>
    <t xml:space="preserve">Proszek do prania </t>
  </si>
  <si>
    <t xml:space="preserve">Płyn do płukania </t>
  </si>
  <si>
    <t>Ścierka do mycia podłóg</t>
  </si>
  <si>
    <t>24m</t>
  </si>
  <si>
    <t>20m</t>
  </si>
  <si>
    <t xml:space="preserve">Papier do pieczenia brązowy </t>
  </si>
  <si>
    <t xml:space="preserve">Folia aluminiowa </t>
  </si>
  <si>
    <t xml:space="preserve">Folia do żywności </t>
  </si>
  <si>
    <t xml:space="preserve">Odkamieniacz do ekspresu </t>
  </si>
  <si>
    <t xml:space="preserve">Płyn do maszynowego mycia zastawy stołowej </t>
  </si>
  <si>
    <t>karton</t>
  </si>
  <si>
    <t>rolka</t>
  </si>
  <si>
    <t>worek</t>
  </si>
  <si>
    <t>miotła wykonana z włosia naturalnego drewniana 30cm szerokości</t>
  </si>
  <si>
    <t xml:space="preserve">Tenzi Gran Ston do odkamieniania urządzeń gastronomicznych 5l </t>
  </si>
  <si>
    <t>Płyn nabłyszczający do zmywarki gastronomicznej kwaśny</t>
  </si>
  <si>
    <t>neodisher Alka 480 - 10l</t>
  </si>
  <si>
    <t>szary, 260 listków w rolce, opakowanie 8 rolek, Atest PZH (cena dotyczy worka 64 rolki)</t>
  </si>
  <si>
    <t>250m, dwuwarstwowe, opakowanie 2 rolki, CELULOZA</t>
  </si>
  <si>
    <t>trzywarstwowy biały, celulozowy, opakowanie 8 rolek  (cena dotyczy opakowania 8 rolek)</t>
  </si>
  <si>
    <t>Papier toaletowy szary</t>
  </si>
  <si>
    <t xml:space="preserve">Ścierka z mikrofibry XXL </t>
  </si>
  <si>
    <t>Ścierki z mikrofibry (opakowanie = 4 sztuki)</t>
  </si>
  <si>
    <t>wymiar min. 30x30cm</t>
  </si>
  <si>
    <t>szara  wymiar min. 60x80cm</t>
  </si>
  <si>
    <t>wymiar min. 50x60cm</t>
  </si>
  <si>
    <t>bawełna długość sznurka min.  28-32cm</t>
  </si>
  <si>
    <t>materiał: mikrofibra, wymiar 43x14,5cm</t>
  </si>
  <si>
    <t>materiał: mikrofibra, wymiar 43x14,5cm, kij teleskopowy, deska do mopa</t>
  </si>
  <si>
    <t>materiał: pianka melaminowa, wymiaru min. 10x6x2cm</t>
  </si>
  <si>
    <t>materiał: folia LDPE, czarne, op. 50 szt</t>
  </si>
  <si>
    <t>materiał: folia LDPE, czarne, op. 25 szt</t>
  </si>
  <si>
    <t>materiał: folia LDPE, czarne, op. 10 szt</t>
  </si>
  <si>
    <t>Rękawiczki jednorazowe nitrylowe</t>
  </si>
  <si>
    <t>bezpudrowe czarne, rozmiar S, opakowanie 100 szt, bez zawartości lateksu</t>
  </si>
  <si>
    <t>bezpudrowe czarne, rozmiar M, opakowanie 100 szt,  bez zawartości lateksu</t>
  </si>
  <si>
    <t>bezpudrowe czarne, rozmiar L, opakowanie 100 szt,  bez zawartości lateksu</t>
  </si>
  <si>
    <t>bezpudrowe czarne, rozmiar XL, opakowanie 100 szt,  bez zawartości lateksu</t>
  </si>
  <si>
    <t>Magiczna gąbka do usuwania plam, brudu</t>
  </si>
  <si>
    <t>Zapas do mopa - mop sznurkowy bez kija</t>
  </si>
  <si>
    <t>Zapas do mopa - wkład do mopa płaskiego</t>
  </si>
  <si>
    <t>Zestaw: mop płaski z mikrofibry z kijem teleskopowym i deską</t>
  </si>
  <si>
    <t>trzonek drewniany 24mm długość min. 160cm lakierowany</t>
  </si>
  <si>
    <t>Trzonek do miotły</t>
  </si>
  <si>
    <t>Miotła drewniana 30 cm</t>
  </si>
  <si>
    <t>Zestaw: zmiotka + szufelka z gumką</t>
  </si>
  <si>
    <t>wiadro do mopa sznurkowego z wyciskaczem 12l</t>
  </si>
  <si>
    <t xml:space="preserve">Wiadro do mopa </t>
  </si>
  <si>
    <t>Płyn: środek do uwuwania oraz zapobiegania osadzaniu się kamienia oraz dezynfekcji toalety</t>
  </si>
  <si>
    <t>płyn Domestos żel do sanitariatów 5l</t>
  </si>
  <si>
    <t>płyn Domestos żel do sanitariatów 750ml</t>
  </si>
  <si>
    <t>płyn bakteriobójczy oraz usuwający osady Tytan WC 5l</t>
  </si>
  <si>
    <t>mleczko czyszczące z mikro-kryształkamiCIF 750-780ml</t>
  </si>
  <si>
    <t>płyn bakteriobójczy oraz usuwający osady Tytan WC 700-750ml</t>
  </si>
  <si>
    <t>płyn do czyszczenia łazienki CILIT kamień i rdza 450 ml</t>
  </si>
  <si>
    <t>płyn do czyszczenia kuchni i łazienki CILIT Kamień i brud 900ml</t>
  </si>
  <si>
    <t xml:space="preserve">Mleczko do czyszczenia </t>
  </si>
  <si>
    <t>Płyn: płyn do czyszczenia kuchni i łazienki</t>
  </si>
  <si>
    <t xml:space="preserve">Płyn czyszczący do toalet </t>
  </si>
  <si>
    <t>Płyn do czyszczenia łazienki</t>
  </si>
  <si>
    <t>mydło zagęszczone, neutralne pH Attis 5l</t>
  </si>
  <si>
    <t>mydło zagęszczone, neutralne pH Cari 500ml</t>
  </si>
  <si>
    <t>4,2l Dreumex Special</t>
  </si>
  <si>
    <t xml:space="preserve">Pasta BHP </t>
  </si>
  <si>
    <t>płyn do mycia naczyń LUDWIK 5L</t>
  </si>
  <si>
    <t>płyn do mycia naczyń LUDWIK 500g</t>
  </si>
  <si>
    <t>płyn do mycia szyb rozpylacz Ludwik 600ml</t>
  </si>
  <si>
    <t>płyn do mycia szyb 5l</t>
  </si>
  <si>
    <t>proszek do prania tkanin kolorowych Bryza 5,85kg</t>
  </si>
  <si>
    <t>proszek do prania tkanin białych Bryza 5,85kg</t>
  </si>
  <si>
    <t>płyn do płukania tkanin Lenor 5l</t>
  </si>
  <si>
    <t>Płyn uniwersalny</t>
  </si>
  <si>
    <t>płyn uniwersalny do mycia podłóg Ajax 5l</t>
  </si>
  <si>
    <t>płyn uniwersalny do mycia podłóg Ajax 1l</t>
  </si>
  <si>
    <t xml:space="preserve">Żel do udrażniania rur </t>
  </si>
  <si>
    <t>płyn w żelu do udrażniania rur Kret 1l</t>
  </si>
  <si>
    <t>Wybielacz uniwersalny</t>
  </si>
  <si>
    <t>uniwersalny środek do usuwania plam z białych tkanin ACE 1l</t>
  </si>
  <si>
    <t>Odplamiacz do tkanin</t>
  </si>
  <si>
    <t>Areozol do mebli</t>
  </si>
  <si>
    <t>płyn w areozolu do pielęgnacji mebli Pronto 250ml</t>
  </si>
  <si>
    <t xml:space="preserve">uniwersalny Saeco 1l  </t>
  </si>
  <si>
    <t>B2S 10l/10,3kg winterhalter 10l</t>
  </si>
  <si>
    <t>Sól do stacji uzdatniania wody, tabletki solne 25 kg</t>
  </si>
  <si>
    <t>Sól w tabletkach</t>
  </si>
  <si>
    <t>Płyn do odkamieniania urządzeń gastronomicznych</t>
  </si>
  <si>
    <t xml:space="preserve">środek do czyszczenia dywanów </t>
  </si>
  <si>
    <t>środek do czyszczenia dywanów w odkurzaczach, Karcher 1l</t>
  </si>
  <si>
    <t xml:space="preserve">sprey na muchy </t>
  </si>
  <si>
    <t>400ml</t>
  </si>
  <si>
    <t>Środek do pielęgnacji stali nierdzewnej</t>
  </si>
  <si>
    <t xml:space="preserve">Środek do pielęgnacji stali Stalgast 1l </t>
  </si>
  <si>
    <t>kosz na śmieci plastikowy 16l</t>
  </si>
  <si>
    <t>kosz na śmieci 16l</t>
  </si>
  <si>
    <t>Spray do czyszczenia kuchni</t>
  </si>
  <si>
    <t>płyn w sprayu do czyszczenia kuchni CIF profesional kuchnia spryskiwacz 0,5l</t>
  </si>
  <si>
    <t>Cena jednostkowa netto</t>
  </si>
  <si>
    <t>Wartość netto</t>
  </si>
  <si>
    <t>wartość VAT</t>
  </si>
  <si>
    <t>wartość brutto</t>
  </si>
  <si>
    <t>stawka VAT (%)</t>
  </si>
  <si>
    <t xml:space="preserve">____________________________
  (pieczątka i podpis upoważnionego przedstawiciela Wykonawcy)
</t>
  </si>
  <si>
    <t>140m AUTOCUT RA19/140/2W</t>
  </si>
  <si>
    <t>ręcznik do dozownika papieru</t>
  </si>
  <si>
    <t>3 warstwowy, długość 82m (+/- 5% tolerancji), 1kg papieru, ok. 340listków</t>
  </si>
  <si>
    <t xml:space="preserve">Zmywak kuchenny </t>
  </si>
  <si>
    <t>gąbka kuchenna do mycia naczyń, (opakowanie min. 5 szt.)wymiary min. 8 x 5 x 2,5cm</t>
  </si>
  <si>
    <t>sztuka</t>
  </si>
  <si>
    <t>opakowanie</t>
  </si>
  <si>
    <t>mop obrotowy Vileda TURBO 3w1 mikrofibra</t>
  </si>
  <si>
    <t xml:space="preserve">Zapas - mop obrotowy </t>
  </si>
  <si>
    <t>druciak spiralny ze stali nierdzewnej, min. 60g</t>
  </si>
  <si>
    <t>gąbka do teflonu złota/srebrna</t>
  </si>
  <si>
    <t xml:space="preserve">Zmywak  kuchenny </t>
  </si>
  <si>
    <t>zestaw</t>
  </si>
  <si>
    <t>pasta do mycia rąk detergentowo-mydlana ze ścierniwem i gliceryną 500ml</t>
  </si>
  <si>
    <t>odplamiacz do tkanin płyn Vanish1l</t>
  </si>
  <si>
    <t>Płyn do mycia piecy konwekcyjno-parowych</t>
  </si>
  <si>
    <t xml:space="preserve">Płyn do mycia piecy konwekcyjno-parowych UNOX DET&amp;RISE 10 szt x 1L </t>
  </si>
  <si>
    <t>załacznik nr 2.3</t>
  </si>
  <si>
    <t>FORMULARZ CENOWY - środki czystości</t>
  </si>
  <si>
    <t>postępowanie nr 01/12/2024 z dnia 04.12.2024r.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</si>
</sst>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2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7" fillId="0" borderId="0" xfId="0" applyFont="1"/>
    <xf numFmtId="164" fontId="2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4"/>
  <sheetViews>
    <sheetView tabSelected="1" view="pageBreakPreview" topLeftCell="A52" zoomScale="90" zoomScaleNormal="90" zoomScaleSheetLayoutView="90" workbookViewId="0">
      <selection activeCell="N57" sqref="N57"/>
    </sheetView>
  </sheetViews>
  <sheetFormatPr defaultColWidth="9.140625" defaultRowHeight="15" x14ac:dyDescent="0.25"/>
  <cols>
    <col min="1" max="1" width="9.140625" style="1"/>
    <col min="2" max="2" width="53.85546875" style="1" customWidth="1"/>
    <col min="3" max="3" width="65" style="1" customWidth="1"/>
    <col min="4" max="4" width="12.42578125" style="1" customWidth="1"/>
    <col min="5" max="5" width="11" style="6" customWidth="1"/>
    <col min="6" max="6" width="14.5703125" style="6" customWidth="1"/>
    <col min="7" max="7" width="18.7109375" style="6" customWidth="1"/>
    <col min="8" max="8" width="10" style="6" customWidth="1"/>
    <col min="9" max="9" width="16" style="6" customWidth="1"/>
    <col min="10" max="10" width="25.7109375" style="6" customWidth="1"/>
    <col min="11" max="12" width="5.7109375" style="6" customWidth="1"/>
    <col min="13" max="20" width="9.140625" style="6"/>
    <col min="21" max="16384" width="9.140625" style="1"/>
  </cols>
  <sheetData>
    <row r="2" spans="1:10" ht="30.75" x14ac:dyDescent="0.25">
      <c r="I2" s="23" t="s">
        <v>138</v>
      </c>
    </row>
    <row r="3" spans="1:10" x14ac:dyDescent="0.25">
      <c r="A3" s="1" t="s">
        <v>4</v>
      </c>
    </row>
    <row r="5" spans="1:10" ht="23.25" x14ac:dyDescent="0.25">
      <c r="A5" s="24" t="s">
        <v>139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42.75" x14ac:dyDescent="0.25">
      <c r="A6" s="7" t="s">
        <v>0</v>
      </c>
      <c r="B6" s="7" t="s">
        <v>1</v>
      </c>
      <c r="C6" s="7" t="s">
        <v>5</v>
      </c>
      <c r="D6" s="7" t="s">
        <v>2</v>
      </c>
      <c r="E6" s="7" t="s">
        <v>3</v>
      </c>
      <c r="F6" s="7" t="s">
        <v>115</v>
      </c>
      <c r="G6" s="7" t="s">
        <v>116</v>
      </c>
      <c r="H6" s="7" t="s">
        <v>119</v>
      </c>
      <c r="I6" s="7" t="s">
        <v>117</v>
      </c>
      <c r="J6" s="7" t="s">
        <v>118</v>
      </c>
    </row>
    <row r="7" spans="1:10" ht="26.25" x14ac:dyDescent="0.25">
      <c r="A7" s="8">
        <v>1</v>
      </c>
      <c r="B7" s="9" t="s">
        <v>39</v>
      </c>
      <c r="C7" s="10" t="s">
        <v>36</v>
      </c>
      <c r="D7" s="11" t="s">
        <v>31</v>
      </c>
      <c r="E7" s="11">
        <v>20</v>
      </c>
      <c r="F7" s="14"/>
      <c r="G7" s="15">
        <f t="shared" ref="G7:G10" si="0">F7*E7</f>
        <v>0</v>
      </c>
      <c r="H7" s="16"/>
      <c r="I7" s="17">
        <f>(G7*H7)/100</f>
        <v>0</v>
      </c>
      <c r="J7" s="17">
        <f t="shared" ref="J7:J10" si="1">G7+I7</f>
        <v>0</v>
      </c>
    </row>
    <row r="8" spans="1:10" ht="26.25" x14ac:dyDescent="0.25">
      <c r="A8" s="8">
        <v>2</v>
      </c>
      <c r="B8" s="9" t="s">
        <v>10</v>
      </c>
      <c r="C8" s="10" t="s">
        <v>38</v>
      </c>
      <c r="D8" s="11" t="s">
        <v>127</v>
      </c>
      <c r="E8" s="11">
        <v>175</v>
      </c>
      <c r="F8" s="14"/>
      <c r="G8" s="15">
        <f t="shared" si="0"/>
        <v>0</v>
      </c>
      <c r="H8" s="16"/>
      <c r="I8" s="17">
        <f t="shared" ref="I8:I10" si="2">(G8*H8)/100</f>
        <v>0</v>
      </c>
      <c r="J8" s="17">
        <f t="shared" si="1"/>
        <v>0</v>
      </c>
    </row>
    <row r="9" spans="1:10" ht="15.75" x14ac:dyDescent="0.25">
      <c r="A9" s="8">
        <v>3</v>
      </c>
      <c r="B9" s="9" t="s">
        <v>11</v>
      </c>
      <c r="C9" s="10" t="s">
        <v>12</v>
      </c>
      <c r="D9" s="11" t="s">
        <v>29</v>
      </c>
      <c r="E9" s="11">
        <v>50</v>
      </c>
      <c r="F9" s="14"/>
      <c r="G9" s="15">
        <f t="shared" si="0"/>
        <v>0</v>
      </c>
      <c r="H9" s="16"/>
      <c r="I9" s="17">
        <f t="shared" si="2"/>
        <v>0</v>
      </c>
      <c r="J9" s="17">
        <f t="shared" si="1"/>
        <v>0</v>
      </c>
    </row>
    <row r="10" spans="1:10" ht="15.75" x14ac:dyDescent="0.25">
      <c r="A10" s="8">
        <v>4</v>
      </c>
      <c r="B10" s="9" t="s">
        <v>122</v>
      </c>
      <c r="C10" s="10" t="s">
        <v>121</v>
      </c>
      <c r="D10" s="11" t="s">
        <v>30</v>
      </c>
      <c r="E10" s="11">
        <v>6</v>
      </c>
      <c r="F10" s="14"/>
      <c r="G10" s="15">
        <f t="shared" si="0"/>
        <v>0</v>
      </c>
      <c r="H10" s="16"/>
      <c r="I10" s="17">
        <f t="shared" si="2"/>
        <v>0</v>
      </c>
      <c r="J10" s="17">
        <f t="shared" si="1"/>
        <v>0</v>
      </c>
    </row>
    <row r="11" spans="1:10" ht="15.75" x14ac:dyDescent="0.25">
      <c r="A11" s="8">
        <v>5</v>
      </c>
      <c r="B11" s="9" t="s">
        <v>13</v>
      </c>
      <c r="C11" s="10" t="s">
        <v>123</v>
      </c>
      <c r="D11" s="18" t="s">
        <v>30</v>
      </c>
      <c r="E11" s="11">
        <v>37</v>
      </c>
      <c r="F11" s="14"/>
      <c r="G11" s="15">
        <f t="shared" ref="G11:G73" si="3">F11*E11</f>
        <v>0</v>
      </c>
      <c r="H11" s="16"/>
      <c r="I11" s="17">
        <f t="shared" ref="I11:I74" si="4">(G11*H11)/100</f>
        <v>0</v>
      </c>
      <c r="J11" s="17">
        <f t="shared" ref="J11:J73" si="5">G11+I11</f>
        <v>0</v>
      </c>
    </row>
    <row r="12" spans="1:10" ht="15.75" x14ac:dyDescent="0.25">
      <c r="A12" s="8">
        <v>6</v>
      </c>
      <c r="B12" s="9" t="s">
        <v>14</v>
      </c>
      <c r="C12" s="10" t="s">
        <v>37</v>
      </c>
      <c r="D12" s="11" t="s">
        <v>127</v>
      </c>
      <c r="E12" s="11">
        <v>25</v>
      </c>
      <c r="F12" s="14"/>
      <c r="G12" s="15">
        <f t="shared" si="3"/>
        <v>0</v>
      </c>
      <c r="H12" s="16"/>
      <c r="I12" s="17">
        <f t="shared" si="4"/>
        <v>0</v>
      </c>
      <c r="J12" s="17">
        <f t="shared" si="5"/>
        <v>0</v>
      </c>
    </row>
    <row r="13" spans="1:10" ht="15.75" x14ac:dyDescent="0.25">
      <c r="A13" s="8">
        <v>7</v>
      </c>
      <c r="B13" s="9" t="s">
        <v>6</v>
      </c>
      <c r="C13" s="10" t="s">
        <v>49</v>
      </c>
      <c r="D13" s="11" t="s">
        <v>127</v>
      </c>
      <c r="E13" s="11">
        <v>75</v>
      </c>
      <c r="F13" s="14"/>
      <c r="G13" s="15">
        <f t="shared" si="3"/>
        <v>0</v>
      </c>
      <c r="H13" s="16"/>
      <c r="I13" s="17">
        <f t="shared" si="4"/>
        <v>0</v>
      </c>
      <c r="J13" s="17">
        <f t="shared" si="5"/>
        <v>0</v>
      </c>
    </row>
    <row r="14" spans="1:10" ht="15.75" x14ac:dyDescent="0.25">
      <c r="A14" s="8">
        <v>8</v>
      </c>
      <c r="B14" s="9" t="s">
        <v>7</v>
      </c>
      <c r="C14" s="10" t="s">
        <v>49</v>
      </c>
      <c r="D14" s="11" t="s">
        <v>127</v>
      </c>
      <c r="E14" s="11">
        <v>75</v>
      </c>
      <c r="F14" s="14"/>
      <c r="G14" s="15">
        <f t="shared" si="3"/>
        <v>0</v>
      </c>
      <c r="H14" s="16"/>
      <c r="I14" s="17">
        <f t="shared" si="4"/>
        <v>0</v>
      </c>
      <c r="J14" s="17">
        <f t="shared" si="5"/>
        <v>0</v>
      </c>
    </row>
    <row r="15" spans="1:10" ht="15.75" x14ac:dyDescent="0.25">
      <c r="A15" s="8">
        <v>9</v>
      </c>
      <c r="B15" s="9" t="s">
        <v>8</v>
      </c>
      <c r="C15" s="10" t="s">
        <v>50</v>
      </c>
      <c r="D15" s="11" t="s">
        <v>127</v>
      </c>
      <c r="E15" s="11">
        <v>60</v>
      </c>
      <c r="F15" s="14"/>
      <c r="G15" s="15">
        <f t="shared" si="3"/>
        <v>0</v>
      </c>
      <c r="H15" s="16"/>
      <c r="I15" s="17">
        <f t="shared" si="4"/>
        <v>0</v>
      </c>
      <c r="J15" s="17">
        <f t="shared" si="5"/>
        <v>0</v>
      </c>
    </row>
    <row r="16" spans="1:10" ht="15.75" x14ac:dyDescent="0.25">
      <c r="A16" s="8">
        <v>10</v>
      </c>
      <c r="B16" s="9" t="s">
        <v>9</v>
      </c>
      <c r="C16" s="10" t="s">
        <v>51</v>
      </c>
      <c r="D16" s="11" t="s">
        <v>127</v>
      </c>
      <c r="E16" s="11">
        <v>30</v>
      </c>
      <c r="F16" s="14"/>
      <c r="G16" s="15">
        <f t="shared" si="3"/>
        <v>0</v>
      </c>
      <c r="H16" s="16"/>
      <c r="I16" s="17">
        <f t="shared" si="4"/>
        <v>0</v>
      </c>
      <c r="J16" s="17">
        <f t="shared" si="5"/>
        <v>0</v>
      </c>
    </row>
    <row r="17" spans="1:10" ht="15.75" x14ac:dyDescent="0.25">
      <c r="A17" s="8">
        <v>11</v>
      </c>
      <c r="B17" s="9" t="s">
        <v>41</v>
      </c>
      <c r="C17" s="10" t="s">
        <v>42</v>
      </c>
      <c r="D17" s="11" t="s">
        <v>127</v>
      </c>
      <c r="E17" s="11">
        <v>100</v>
      </c>
      <c r="F17" s="14"/>
      <c r="G17" s="15">
        <f t="shared" si="3"/>
        <v>0</v>
      </c>
      <c r="H17" s="16"/>
      <c r="I17" s="17">
        <f t="shared" si="4"/>
        <v>0</v>
      </c>
      <c r="J17" s="17">
        <f t="shared" si="5"/>
        <v>0</v>
      </c>
    </row>
    <row r="18" spans="1:10" ht="15.75" x14ac:dyDescent="0.25">
      <c r="A18" s="8">
        <v>12</v>
      </c>
      <c r="B18" s="9" t="s">
        <v>40</v>
      </c>
      <c r="C18" s="10" t="s">
        <v>44</v>
      </c>
      <c r="D18" s="11" t="s">
        <v>126</v>
      </c>
      <c r="E18" s="11">
        <v>30</v>
      </c>
      <c r="F18" s="14"/>
      <c r="G18" s="15">
        <f t="shared" si="3"/>
        <v>0</v>
      </c>
      <c r="H18" s="16"/>
      <c r="I18" s="17">
        <f t="shared" si="4"/>
        <v>0</v>
      </c>
      <c r="J18" s="17">
        <f t="shared" si="5"/>
        <v>0</v>
      </c>
    </row>
    <row r="19" spans="1:10" ht="15.75" x14ac:dyDescent="0.25">
      <c r="A19" s="8">
        <v>13</v>
      </c>
      <c r="B19" s="9" t="s">
        <v>21</v>
      </c>
      <c r="C19" s="10" t="s">
        <v>43</v>
      </c>
      <c r="D19" s="11" t="s">
        <v>126</v>
      </c>
      <c r="E19" s="11">
        <v>30</v>
      </c>
      <c r="F19" s="14"/>
      <c r="G19" s="15">
        <f t="shared" si="3"/>
        <v>0</v>
      </c>
      <c r="H19" s="16"/>
      <c r="I19" s="17">
        <f t="shared" si="4"/>
        <v>0</v>
      </c>
      <c r="J19" s="17">
        <f t="shared" si="5"/>
        <v>0</v>
      </c>
    </row>
    <row r="20" spans="1:10" ht="26.25" x14ac:dyDescent="0.25">
      <c r="A20" s="8">
        <v>14</v>
      </c>
      <c r="B20" s="9" t="s">
        <v>124</v>
      </c>
      <c r="C20" s="10" t="s">
        <v>125</v>
      </c>
      <c r="D20" s="11" t="s">
        <v>126</v>
      </c>
      <c r="E20" s="11">
        <v>45</v>
      </c>
      <c r="F20" s="14"/>
      <c r="G20" s="15">
        <f t="shared" si="3"/>
        <v>0</v>
      </c>
      <c r="H20" s="16"/>
      <c r="I20" s="17">
        <f t="shared" si="4"/>
        <v>0</v>
      </c>
      <c r="J20" s="17">
        <f t="shared" si="5"/>
        <v>0</v>
      </c>
    </row>
    <row r="21" spans="1:10" ht="15.75" x14ac:dyDescent="0.25">
      <c r="A21" s="8">
        <v>15</v>
      </c>
      <c r="B21" s="9" t="s">
        <v>124</v>
      </c>
      <c r="C21" s="10" t="s">
        <v>130</v>
      </c>
      <c r="D21" s="11" t="s">
        <v>126</v>
      </c>
      <c r="E21" s="11">
        <v>100</v>
      </c>
      <c r="F21" s="14"/>
      <c r="G21" s="15">
        <f t="shared" si="3"/>
        <v>0</v>
      </c>
      <c r="H21" s="16"/>
      <c r="I21" s="17">
        <f t="shared" si="4"/>
        <v>0</v>
      </c>
      <c r="J21" s="17">
        <f t="shared" si="5"/>
        <v>0</v>
      </c>
    </row>
    <row r="22" spans="1:10" ht="15.75" x14ac:dyDescent="0.25">
      <c r="A22" s="8">
        <v>16</v>
      </c>
      <c r="B22" s="9" t="s">
        <v>132</v>
      </c>
      <c r="C22" s="12" t="s">
        <v>131</v>
      </c>
      <c r="D22" s="11" t="s">
        <v>126</v>
      </c>
      <c r="E22" s="11">
        <v>60</v>
      </c>
      <c r="F22" s="14"/>
      <c r="G22" s="15">
        <f t="shared" si="3"/>
        <v>0</v>
      </c>
      <c r="H22" s="16"/>
      <c r="I22" s="17">
        <f t="shared" si="4"/>
        <v>0</v>
      </c>
      <c r="J22" s="17">
        <f t="shared" si="5"/>
        <v>0</v>
      </c>
    </row>
    <row r="23" spans="1:10" ht="15.75" x14ac:dyDescent="0.25">
      <c r="A23" s="8">
        <v>17</v>
      </c>
      <c r="B23" s="9" t="s">
        <v>57</v>
      </c>
      <c r="C23" s="12" t="s">
        <v>48</v>
      </c>
      <c r="D23" s="11" t="s">
        <v>126</v>
      </c>
      <c r="E23" s="11">
        <v>100</v>
      </c>
      <c r="F23" s="14"/>
      <c r="G23" s="15">
        <f t="shared" si="3"/>
        <v>0</v>
      </c>
      <c r="H23" s="16"/>
      <c r="I23" s="17">
        <f t="shared" si="4"/>
        <v>0</v>
      </c>
      <c r="J23" s="17">
        <f t="shared" si="5"/>
        <v>0</v>
      </c>
    </row>
    <row r="24" spans="1:10" ht="15.75" x14ac:dyDescent="0.25">
      <c r="A24" s="8">
        <v>18</v>
      </c>
      <c r="B24" s="9" t="s">
        <v>58</v>
      </c>
      <c r="C24" s="10" t="s">
        <v>45</v>
      </c>
      <c r="D24" s="11" t="s">
        <v>126</v>
      </c>
      <c r="E24" s="11">
        <v>105</v>
      </c>
      <c r="F24" s="14"/>
      <c r="G24" s="15">
        <f t="shared" si="3"/>
        <v>0</v>
      </c>
      <c r="H24" s="16"/>
      <c r="I24" s="17">
        <f t="shared" si="4"/>
        <v>0</v>
      </c>
      <c r="J24" s="17">
        <f t="shared" si="5"/>
        <v>0</v>
      </c>
    </row>
    <row r="25" spans="1:10" ht="15.75" x14ac:dyDescent="0.25">
      <c r="A25" s="8">
        <v>19</v>
      </c>
      <c r="B25" s="9" t="s">
        <v>129</v>
      </c>
      <c r="C25" s="10" t="s">
        <v>128</v>
      </c>
      <c r="D25" s="11" t="s">
        <v>126</v>
      </c>
      <c r="E25" s="11">
        <v>12</v>
      </c>
      <c r="F25" s="14"/>
      <c r="G25" s="15">
        <f t="shared" si="3"/>
        <v>0</v>
      </c>
      <c r="H25" s="16"/>
      <c r="I25" s="17">
        <f t="shared" si="4"/>
        <v>0</v>
      </c>
      <c r="J25" s="17">
        <f t="shared" si="5"/>
        <v>0</v>
      </c>
    </row>
    <row r="26" spans="1:10" ht="15.75" x14ac:dyDescent="0.25">
      <c r="A26" s="8">
        <v>20</v>
      </c>
      <c r="B26" s="9" t="s">
        <v>59</v>
      </c>
      <c r="C26" s="10" t="s">
        <v>46</v>
      </c>
      <c r="D26" s="11" t="s">
        <v>126</v>
      </c>
      <c r="E26" s="11">
        <v>8</v>
      </c>
      <c r="F26" s="14"/>
      <c r="G26" s="15">
        <f t="shared" si="3"/>
        <v>0</v>
      </c>
      <c r="H26" s="16"/>
      <c r="I26" s="17">
        <f t="shared" si="4"/>
        <v>0</v>
      </c>
      <c r="J26" s="17">
        <f t="shared" si="5"/>
        <v>0</v>
      </c>
    </row>
    <row r="27" spans="1:10" ht="15.75" x14ac:dyDescent="0.25">
      <c r="A27" s="8">
        <v>21</v>
      </c>
      <c r="B27" s="9" t="s">
        <v>60</v>
      </c>
      <c r="C27" s="10" t="s">
        <v>47</v>
      </c>
      <c r="D27" s="11" t="s">
        <v>133</v>
      </c>
      <c r="E27" s="11">
        <v>5</v>
      </c>
      <c r="F27" s="14"/>
      <c r="G27" s="15">
        <f t="shared" si="3"/>
        <v>0</v>
      </c>
      <c r="H27" s="16"/>
      <c r="I27" s="17">
        <f t="shared" si="4"/>
        <v>0</v>
      </c>
      <c r="J27" s="17">
        <f t="shared" si="5"/>
        <v>0</v>
      </c>
    </row>
    <row r="28" spans="1:10" ht="15.75" x14ac:dyDescent="0.25">
      <c r="A28" s="8">
        <v>22</v>
      </c>
      <c r="B28" s="9" t="s">
        <v>66</v>
      </c>
      <c r="C28" s="12" t="s">
        <v>65</v>
      </c>
      <c r="D28" s="11" t="s">
        <v>126</v>
      </c>
      <c r="E28" s="11">
        <v>10</v>
      </c>
      <c r="F28" s="14"/>
      <c r="G28" s="15">
        <f t="shared" si="3"/>
        <v>0</v>
      </c>
      <c r="H28" s="16"/>
      <c r="I28" s="17">
        <f t="shared" si="4"/>
        <v>0</v>
      </c>
      <c r="J28" s="17">
        <f t="shared" si="5"/>
        <v>0</v>
      </c>
    </row>
    <row r="29" spans="1:10" ht="15.75" x14ac:dyDescent="0.25">
      <c r="A29" s="8">
        <v>23</v>
      </c>
      <c r="B29" s="9" t="s">
        <v>63</v>
      </c>
      <c r="C29" s="10" t="s">
        <v>32</v>
      </c>
      <c r="D29" s="11" t="s">
        <v>126</v>
      </c>
      <c r="E29" s="11">
        <v>15</v>
      </c>
      <c r="F29" s="14"/>
      <c r="G29" s="15">
        <f t="shared" si="3"/>
        <v>0</v>
      </c>
      <c r="H29" s="16"/>
      <c r="I29" s="17">
        <f t="shared" si="4"/>
        <v>0</v>
      </c>
      <c r="J29" s="17">
        <f t="shared" si="5"/>
        <v>0</v>
      </c>
    </row>
    <row r="30" spans="1:10" ht="15.75" x14ac:dyDescent="0.25">
      <c r="A30" s="8">
        <v>24</v>
      </c>
      <c r="B30" s="9" t="s">
        <v>62</v>
      </c>
      <c r="C30" s="12" t="s">
        <v>61</v>
      </c>
      <c r="D30" s="11" t="s">
        <v>126</v>
      </c>
      <c r="E30" s="11">
        <v>20</v>
      </c>
      <c r="F30" s="14"/>
      <c r="G30" s="15">
        <f t="shared" si="3"/>
        <v>0</v>
      </c>
      <c r="H30" s="16"/>
      <c r="I30" s="17">
        <f t="shared" si="4"/>
        <v>0</v>
      </c>
      <c r="J30" s="17">
        <f t="shared" si="5"/>
        <v>0</v>
      </c>
    </row>
    <row r="31" spans="1:10" ht="15.75" x14ac:dyDescent="0.25">
      <c r="A31" s="8">
        <v>25</v>
      </c>
      <c r="B31" s="9" t="s">
        <v>64</v>
      </c>
      <c r="C31" s="12"/>
      <c r="D31" s="11" t="s">
        <v>133</v>
      </c>
      <c r="E31" s="11">
        <v>10</v>
      </c>
      <c r="F31" s="14"/>
      <c r="G31" s="15">
        <f t="shared" si="3"/>
        <v>0</v>
      </c>
      <c r="H31" s="16"/>
      <c r="I31" s="17">
        <f t="shared" si="4"/>
        <v>0</v>
      </c>
      <c r="J31" s="17">
        <f t="shared" si="5"/>
        <v>0</v>
      </c>
    </row>
    <row r="32" spans="1:10" ht="15.75" x14ac:dyDescent="0.25">
      <c r="A32" s="8">
        <v>26</v>
      </c>
      <c r="B32" s="9" t="s">
        <v>52</v>
      </c>
      <c r="C32" s="10" t="s">
        <v>53</v>
      </c>
      <c r="D32" s="11" t="s">
        <v>127</v>
      </c>
      <c r="E32" s="11">
        <v>10</v>
      </c>
      <c r="F32" s="14"/>
      <c r="G32" s="15">
        <f t="shared" si="3"/>
        <v>0</v>
      </c>
      <c r="H32" s="16"/>
      <c r="I32" s="17">
        <f t="shared" si="4"/>
        <v>0</v>
      </c>
      <c r="J32" s="17">
        <f t="shared" si="5"/>
        <v>0</v>
      </c>
    </row>
    <row r="33" spans="1:10" ht="15.75" x14ac:dyDescent="0.25">
      <c r="A33" s="8">
        <v>27</v>
      </c>
      <c r="B33" s="9" t="s">
        <v>52</v>
      </c>
      <c r="C33" s="10" t="s">
        <v>54</v>
      </c>
      <c r="D33" s="11" t="s">
        <v>127</v>
      </c>
      <c r="E33" s="11">
        <v>45</v>
      </c>
      <c r="F33" s="14"/>
      <c r="G33" s="15">
        <f t="shared" si="3"/>
        <v>0</v>
      </c>
      <c r="H33" s="16"/>
      <c r="I33" s="17">
        <f t="shared" si="4"/>
        <v>0</v>
      </c>
      <c r="J33" s="17">
        <f t="shared" si="5"/>
        <v>0</v>
      </c>
    </row>
    <row r="34" spans="1:10" ht="15.75" x14ac:dyDescent="0.25">
      <c r="A34" s="8">
        <v>28</v>
      </c>
      <c r="B34" s="9" t="s">
        <v>52</v>
      </c>
      <c r="C34" s="10" t="s">
        <v>55</v>
      </c>
      <c r="D34" s="11" t="s">
        <v>127</v>
      </c>
      <c r="E34" s="11">
        <v>10</v>
      </c>
      <c r="F34" s="14"/>
      <c r="G34" s="15">
        <f t="shared" si="3"/>
        <v>0</v>
      </c>
      <c r="H34" s="16"/>
      <c r="I34" s="17">
        <f t="shared" si="4"/>
        <v>0</v>
      </c>
      <c r="J34" s="17">
        <f t="shared" si="5"/>
        <v>0</v>
      </c>
    </row>
    <row r="35" spans="1:10" ht="15.75" x14ac:dyDescent="0.25">
      <c r="A35" s="8">
        <v>29</v>
      </c>
      <c r="B35" s="9" t="s">
        <v>52</v>
      </c>
      <c r="C35" s="10" t="s">
        <v>56</v>
      </c>
      <c r="D35" s="11" t="s">
        <v>127</v>
      </c>
      <c r="E35" s="11">
        <v>3</v>
      </c>
      <c r="F35" s="14"/>
      <c r="G35" s="15">
        <f t="shared" si="3"/>
        <v>0</v>
      </c>
      <c r="H35" s="16"/>
      <c r="I35" s="17">
        <f t="shared" si="4"/>
        <v>0</v>
      </c>
      <c r="J35" s="17">
        <f t="shared" si="5"/>
        <v>0</v>
      </c>
    </row>
    <row r="36" spans="1:10" ht="25.5" x14ac:dyDescent="0.25">
      <c r="A36" s="8">
        <v>30</v>
      </c>
      <c r="B36" s="9" t="s">
        <v>67</v>
      </c>
      <c r="C36" s="10" t="s">
        <v>69</v>
      </c>
      <c r="D36" s="11" t="s">
        <v>126</v>
      </c>
      <c r="E36" s="11">
        <v>35</v>
      </c>
      <c r="F36" s="14"/>
      <c r="G36" s="15">
        <f t="shared" si="3"/>
        <v>0</v>
      </c>
      <c r="H36" s="16"/>
      <c r="I36" s="17">
        <f t="shared" si="4"/>
        <v>0</v>
      </c>
      <c r="J36" s="17">
        <f t="shared" si="5"/>
        <v>0</v>
      </c>
    </row>
    <row r="37" spans="1:10" ht="25.5" x14ac:dyDescent="0.25">
      <c r="A37" s="8">
        <v>31</v>
      </c>
      <c r="B37" s="9" t="s">
        <v>67</v>
      </c>
      <c r="C37" s="10" t="s">
        <v>68</v>
      </c>
      <c r="D37" s="11" t="s">
        <v>126</v>
      </c>
      <c r="E37" s="11">
        <v>3</v>
      </c>
      <c r="F37" s="14"/>
      <c r="G37" s="15">
        <f t="shared" si="3"/>
        <v>0</v>
      </c>
      <c r="H37" s="16"/>
      <c r="I37" s="17">
        <f t="shared" si="4"/>
        <v>0</v>
      </c>
      <c r="J37" s="17">
        <f t="shared" si="5"/>
        <v>0</v>
      </c>
    </row>
    <row r="38" spans="1:10" ht="15.75" x14ac:dyDescent="0.25">
      <c r="A38" s="8">
        <v>32</v>
      </c>
      <c r="B38" s="9" t="s">
        <v>77</v>
      </c>
      <c r="C38" s="10" t="s">
        <v>72</v>
      </c>
      <c r="D38" s="11" t="s">
        <v>126</v>
      </c>
      <c r="E38" s="11">
        <v>85</v>
      </c>
      <c r="F38" s="14"/>
      <c r="G38" s="15">
        <f t="shared" si="3"/>
        <v>0</v>
      </c>
      <c r="H38" s="16"/>
      <c r="I38" s="17">
        <f t="shared" si="4"/>
        <v>0</v>
      </c>
      <c r="J38" s="17">
        <f t="shared" si="5"/>
        <v>0</v>
      </c>
    </row>
    <row r="39" spans="1:10" ht="15.75" x14ac:dyDescent="0.25">
      <c r="A39" s="8">
        <v>33</v>
      </c>
      <c r="B39" s="9" t="s">
        <v>77</v>
      </c>
      <c r="C39" s="10" t="s">
        <v>70</v>
      </c>
      <c r="D39" s="11" t="s">
        <v>126</v>
      </c>
      <c r="E39" s="11">
        <v>3</v>
      </c>
      <c r="F39" s="14"/>
      <c r="G39" s="15">
        <f t="shared" si="3"/>
        <v>0</v>
      </c>
      <c r="H39" s="16"/>
      <c r="I39" s="17">
        <f t="shared" si="4"/>
        <v>0</v>
      </c>
      <c r="J39" s="17">
        <f t="shared" si="5"/>
        <v>0</v>
      </c>
    </row>
    <row r="40" spans="1:10" ht="15.75" x14ac:dyDescent="0.25">
      <c r="A40" s="8">
        <v>34</v>
      </c>
      <c r="B40" s="9" t="s">
        <v>93</v>
      </c>
      <c r="C40" s="10" t="s">
        <v>94</v>
      </c>
      <c r="D40" s="11" t="s">
        <v>126</v>
      </c>
      <c r="E40" s="11">
        <v>5</v>
      </c>
      <c r="F40" s="14"/>
      <c r="G40" s="15">
        <f t="shared" si="3"/>
        <v>0</v>
      </c>
      <c r="H40" s="16"/>
      <c r="I40" s="17">
        <f t="shared" si="4"/>
        <v>0</v>
      </c>
      <c r="J40" s="17">
        <f t="shared" si="5"/>
        <v>0</v>
      </c>
    </row>
    <row r="41" spans="1:10" ht="15.75" x14ac:dyDescent="0.25">
      <c r="A41" s="8">
        <v>35</v>
      </c>
      <c r="B41" s="9" t="s">
        <v>78</v>
      </c>
      <c r="C41" s="10" t="s">
        <v>73</v>
      </c>
      <c r="D41" s="11" t="s">
        <v>126</v>
      </c>
      <c r="E41" s="11">
        <v>20</v>
      </c>
      <c r="F41" s="14"/>
      <c r="G41" s="15">
        <f t="shared" si="3"/>
        <v>0</v>
      </c>
      <c r="H41" s="16"/>
      <c r="I41" s="17">
        <f t="shared" si="4"/>
        <v>0</v>
      </c>
      <c r="J41" s="17">
        <f t="shared" si="5"/>
        <v>0</v>
      </c>
    </row>
    <row r="42" spans="1:10" ht="15.75" x14ac:dyDescent="0.25">
      <c r="A42" s="8">
        <v>36</v>
      </c>
      <c r="B42" s="9" t="s">
        <v>76</v>
      </c>
      <c r="C42" s="10" t="s">
        <v>74</v>
      </c>
      <c r="D42" s="11" t="s">
        <v>126</v>
      </c>
      <c r="E42" s="11">
        <v>10</v>
      </c>
      <c r="F42" s="14"/>
      <c r="G42" s="15">
        <f t="shared" si="3"/>
        <v>0</v>
      </c>
      <c r="H42" s="16"/>
      <c r="I42" s="17">
        <f t="shared" si="4"/>
        <v>0</v>
      </c>
      <c r="J42" s="17">
        <f t="shared" si="5"/>
        <v>0</v>
      </c>
    </row>
    <row r="43" spans="1:10" ht="15.75" x14ac:dyDescent="0.25">
      <c r="A43" s="8">
        <v>37</v>
      </c>
      <c r="B43" s="9" t="s">
        <v>75</v>
      </c>
      <c r="C43" s="10" t="s">
        <v>71</v>
      </c>
      <c r="D43" s="11" t="s">
        <v>126</v>
      </c>
      <c r="E43" s="11">
        <v>70</v>
      </c>
      <c r="F43" s="14"/>
      <c r="G43" s="15">
        <f t="shared" si="3"/>
        <v>0</v>
      </c>
      <c r="H43" s="16"/>
      <c r="I43" s="17">
        <f t="shared" si="4"/>
        <v>0</v>
      </c>
      <c r="J43" s="17">
        <f t="shared" si="5"/>
        <v>0</v>
      </c>
    </row>
    <row r="44" spans="1:10" ht="15.75" x14ac:dyDescent="0.25">
      <c r="A44" s="8">
        <v>38</v>
      </c>
      <c r="B44" s="9" t="s">
        <v>15</v>
      </c>
      <c r="C44" s="10" t="s">
        <v>79</v>
      </c>
      <c r="D44" s="11" t="s">
        <v>126</v>
      </c>
      <c r="E44" s="11">
        <v>12</v>
      </c>
      <c r="F44" s="14"/>
      <c r="G44" s="15">
        <f t="shared" si="3"/>
        <v>0</v>
      </c>
      <c r="H44" s="16"/>
      <c r="I44" s="17">
        <f t="shared" si="4"/>
        <v>0</v>
      </c>
      <c r="J44" s="17">
        <f t="shared" si="5"/>
        <v>0</v>
      </c>
    </row>
    <row r="45" spans="1:10" ht="15.75" x14ac:dyDescent="0.25">
      <c r="A45" s="8">
        <v>39</v>
      </c>
      <c r="B45" s="9" t="s">
        <v>15</v>
      </c>
      <c r="C45" s="10" t="s">
        <v>80</v>
      </c>
      <c r="D45" s="11" t="s">
        <v>126</v>
      </c>
      <c r="E45" s="11">
        <v>5</v>
      </c>
      <c r="F45" s="14"/>
      <c r="G45" s="15">
        <f t="shared" si="3"/>
        <v>0</v>
      </c>
      <c r="H45" s="16"/>
      <c r="I45" s="17">
        <f t="shared" si="4"/>
        <v>0</v>
      </c>
      <c r="J45" s="17">
        <f t="shared" si="5"/>
        <v>0</v>
      </c>
    </row>
    <row r="46" spans="1:10" ht="15.75" x14ac:dyDescent="0.25">
      <c r="A46" s="8">
        <v>40</v>
      </c>
      <c r="B46" s="9" t="s">
        <v>16</v>
      </c>
      <c r="C46" s="10" t="s">
        <v>134</v>
      </c>
      <c r="D46" s="11" t="s">
        <v>126</v>
      </c>
      <c r="E46" s="11">
        <v>10</v>
      </c>
      <c r="F46" s="14"/>
      <c r="G46" s="15">
        <f t="shared" si="3"/>
        <v>0</v>
      </c>
      <c r="H46" s="16"/>
      <c r="I46" s="17">
        <f t="shared" si="4"/>
        <v>0</v>
      </c>
      <c r="J46" s="17">
        <f t="shared" si="5"/>
        <v>0</v>
      </c>
    </row>
    <row r="47" spans="1:10" ht="15.75" x14ac:dyDescent="0.25">
      <c r="A47" s="8">
        <v>41</v>
      </c>
      <c r="B47" s="9" t="s">
        <v>82</v>
      </c>
      <c r="C47" s="12" t="s">
        <v>81</v>
      </c>
      <c r="D47" s="11" t="s">
        <v>126</v>
      </c>
      <c r="E47" s="11">
        <v>1</v>
      </c>
      <c r="F47" s="14"/>
      <c r="G47" s="15">
        <f t="shared" si="3"/>
        <v>0</v>
      </c>
      <c r="H47" s="16"/>
      <c r="I47" s="17">
        <f t="shared" si="4"/>
        <v>0</v>
      </c>
      <c r="J47" s="17">
        <f t="shared" si="5"/>
        <v>0</v>
      </c>
    </row>
    <row r="48" spans="1:10" ht="15.75" x14ac:dyDescent="0.25">
      <c r="A48" s="8">
        <v>42</v>
      </c>
      <c r="B48" s="9" t="s">
        <v>17</v>
      </c>
      <c r="C48" s="10" t="s">
        <v>83</v>
      </c>
      <c r="D48" s="11" t="s">
        <v>126</v>
      </c>
      <c r="E48" s="11">
        <v>25</v>
      </c>
      <c r="F48" s="14"/>
      <c r="G48" s="15">
        <f t="shared" si="3"/>
        <v>0</v>
      </c>
      <c r="H48" s="16"/>
      <c r="I48" s="17">
        <f t="shared" si="4"/>
        <v>0</v>
      </c>
      <c r="J48" s="17">
        <f t="shared" si="5"/>
        <v>0</v>
      </c>
    </row>
    <row r="49" spans="1:10" ht="15.75" x14ac:dyDescent="0.25">
      <c r="A49" s="8">
        <v>43</v>
      </c>
      <c r="B49" s="9" t="s">
        <v>17</v>
      </c>
      <c r="C49" s="10" t="s">
        <v>84</v>
      </c>
      <c r="D49" s="11" t="s">
        <v>126</v>
      </c>
      <c r="E49" s="11">
        <v>12</v>
      </c>
      <c r="F49" s="14"/>
      <c r="G49" s="15">
        <f t="shared" si="3"/>
        <v>0</v>
      </c>
      <c r="H49" s="16"/>
      <c r="I49" s="17">
        <f t="shared" si="4"/>
        <v>0</v>
      </c>
      <c r="J49" s="17">
        <f t="shared" si="5"/>
        <v>0</v>
      </c>
    </row>
    <row r="50" spans="1:10" ht="15.75" x14ac:dyDescent="0.25">
      <c r="A50" s="8">
        <v>44</v>
      </c>
      <c r="B50" s="9" t="s">
        <v>18</v>
      </c>
      <c r="C50" s="10" t="s">
        <v>85</v>
      </c>
      <c r="D50" s="11" t="s">
        <v>126</v>
      </c>
      <c r="E50" s="11">
        <v>40</v>
      </c>
      <c r="F50" s="14"/>
      <c r="G50" s="15">
        <f t="shared" si="3"/>
        <v>0</v>
      </c>
      <c r="H50" s="16"/>
      <c r="I50" s="17">
        <f t="shared" si="4"/>
        <v>0</v>
      </c>
      <c r="J50" s="17">
        <f t="shared" si="5"/>
        <v>0</v>
      </c>
    </row>
    <row r="51" spans="1:10" ht="15.75" x14ac:dyDescent="0.25">
      <c r="A51" s="8">
        <v>45</v>
      </c>
      <c r="B51" s="9" t="s">
        <v>18</v>
      </c>
      <c r="C51" s="10" t="s">
        <v>86</v>
      </c>
      <c r="D51" s="11" t="s">
        <v>126</v>
      </c>
      <c r="E51" s="11">
        <v>8</v>
      </c>
      <c r="F51" s="14"/>
      <c r="G51" s="15">
        <f t="shared" si="3"/>
        <v>0</v>
      </c>
      <c r="H51" s="16"/>
      <c r="I51" s="17">
        <f t="shared" si="4"/>
        <v>0</v>
      </c>
      <c r="J51" s="17">
        <f t="shared" si="5"/>
        <v>0</v>
      </c>
    </row>
    <row r="52" spans="1:10" ht="15.75" x14ac:dyDescent="0.25">
      <c r="A52" s="8">
        <v>46</v>
      </c>
      <c r="B52" s="9" t="s">
        <v>19</v>
      </c>
      <c r="C52" s="10" t="s">
        <v>87</v>
      </c>
      <c r="D52" s="11" t="s">
        <v>126</v>
      </c>
      <c r="E52" s="11">
        <v>6</v>
      </c>
      <c r="F52" s="14"/>
      <c r="G52" s="15">
        <f t="shared" si="3"/>
        <v>0</v>
      </c>
      <c r="H52" s="16"/>
      <c r="I52" s="17">
        <f t="shared" si="4"/>
        <v>0</v>
      </c>
      <c r="J52" s="17">
        <f t="shared" si="5"/>
        <v>0</v>
      </c>
    </row>
    <row r="53" spans="1:10" ht="15.75" x14ac:dyDescent="0.25">
      <c r="A53" s="8">
        <v>47</v>
      </c>
      <c r="B53" s="9" t="s">
        <v>19</v>
      </c>
      <c r="C53" s="10" t="s">
        <v>88</v>
      </c>
      <c r="D53" s="11" t="s">
        <v>126</v>
      </c>
      <c r="E53" s="11">
        <v>2</v>
      </c>
      <c r="F53" s="14"/>
      <c r="G53" s="15">
        <f t="shared" si="3"/>
        <v>0</v>
      </c>
      <c r="H53" s="16"/>
      <c r="I53" s="17">
        <f t="shared" si="4"/>
        <v>0</v>
      </c>
      <c r="J53" s="17">
        <f t="shared" si="5"/>
        <v>0</v>
      </c>
    </row>
    <row r="54" spans="1:10" ht="15.75" x14ac:dyDescent="0.25">
      <c r="A54" s="8">
        <v>48</v>
      </c>
      <c r="B54" s="9" t="s">
        <v>20</v>
      </c>
      <c r="C54" s="10" t="s">
        <v>89</v>
      </c>
      <c r="D54" s="11" t="s">
        <v>126</v>
      </c>
      <c r="E54" s="11">
        <v>4</v>
      </c>
      <c r="F54" s="14"/>
      <c r="G54" s="15">
        <f t="shared" si="3"/>
        <v>0</v>
      </c>
      <c r="H54" s="16"/>
      <c r="I54" s="17">
        <f t="shared" si="4"/>
        <v>0</v>
      </c>
      <c r="J54" s="17">
        <f t="shared" si="5"/>
        <v>0</v>
      </c>
    </row>
    <row r="55" spans="1:10" ht="15.75" x14ac:dyDescent="0.25">
      <c r="A55" s="8">
        <v>49</v>
      </c>
      <c r="B55" s="9" t="s">
        <v>97</v>
      </c>
      <c r="C55" s="10" t="s">
        <v>135</v>
      </c>
      <c r="D55" s="11" t="s">
        <v>126</v>
      </c>
      <c r="E55" s="11">
        <v>10</v>
      </c>
      <c r="F55" s="14"/>
      <c r="G55" s="15">
        <f t="shared" si="3"/>
        <v>0</v>
      </c>
      <c r="H55" s="16"/>
      <c r="I55" s="17">
        <f t="shared" si="4"/>
        <v>0</v>
      </c>
      <c r="J55" s="17">
        <f t="shared" si="5"/>
        <v>0</v>
      </c>
    </row>
    <row r="56" spans="1:10" ht="15.75" x14ac:dyDescent="0.25">
      <c r="A56" s="8">
        <v>50</v>
      </c>
      <c r="B56" s="9" t="s">
        <v>95</v>
      </c>
      <c r="C56" s="12" t="s">
        <v>96</v>
      </c>
      <c r="D56" s="11" t="s">
        <v>126</v>
      </c>
      <c r="E56" s="11">
        <v>10</v>
      </c>
      <c r="F56" s="14"/>
      <c r="G56" s="15">
        <f t="shared" si="3"/>
        <v>0</v>
      </c>
      <c r="H56" s="16"/>
      <c r="I56" s="17">
        <f t="shared" si="4"/>
        <v>0</v>
      </c>
      <c r="J56" s="17">
        <f t="shared" si="5"/>
        <v>0</v>
      </c>
    </row>
    <row r="57" spans="1:10" ht="15.75" x14ac:dyDescent="0.25">
      <c r="A57" s="8">
        <v>51</v>
      </c>
      <c r="B57" s="9" t="s">
        <v>90</v>
      </c>
      <c r="C57" s="10" t="s">
        <v>91</v>
      </c>
      <c r="D57" s="11" t="s">
        <v>126</v>
      </c>
      <c r="E57" s="11">
        <v>50</v>
      </c>
      <c r="F57" s="14"/>
      <c r="G57" s="15">
        <f t="shared" si="3"/>
        <v>0</v>
      </c>
      <c r="H57" s="16"/>
      <c r="I57" s="17">
        <f t="shared" si="4"/>
        <v>0</v>
      </c>
      <c r="J57" s="17">
        <f t="shared" si="5"/>
        <v>0</v>
      </c>
    </row>
    <row r="58" spans="1:10" ht="15.75" x14ac:dyDescent="0.25">
      <c r="A58" s="8">
        <v>52</v>
      </c>
      <c r="B58" s="9" t="s">
        <v>90</v>
      </c>
      <c r="C58" s="10" t="s">
        <v>92</v>
      </c>
      <c r="D58" s="11" t="s">
        <v>126</v>
      </c>
      <c r="E58" s="11">
        <v>10</v>
      </c>
      <c r="F58" s="14"/>
      <c r="G58" s="15">
        <f t="shared" si="3"/>
        <v>0</v>
      </c>
      <c r="H58" s="16"/>
      <c r="I58" s="17">
        <f t="shared" si="4"/>
        <v>0</v>
      </c>
      <c r="J58" s="17">
        <f t="shared" si="5"/>
        <v>0</v>
      </c>
    </row>
    <row r="59" spans="1:10" ht="15.75" x14ac:dyDescent="0.25">
      <c r="A59" s="8">
        <v>53</v>
      </c>
      <c r="B59" s="9" t="s">
        <v>98</v>
      </c>
      <c r="C59" s="10" t="s">
        <v>99</v>
      </c>
      <c r="D59" s="11" t="s">
        <v>126</v>
      </c>
      <c r="E59" s="11">
        <v>5</v>
      </c>
      <c r="F59" s="14"/>
      <c r="G59" s="15">
        <f t="shared" si="3"/>
        <v>0</v>
      </c>
      <c r="H59" s="16"/>
      <c r="I59" s="17">
        <f t="shared" si="4"/>
        <v>0</v>
      </c>
      <c r="J59" s="17">
        <f t="shared" si="5"/>
        <v>0</v>
      </c>
    </row>
    <row r="60" spans="1:10" ht="15.75" x14ac:dyDescent="0.25">
      <c r="A60" s="8">
        <v>54</v>
      </c>
      <c r="B60" s="9" t="s">
        <v>27</v>
      </c>
      <c r="C60" s="10" t="s">
        <v>100</v>
      </c>
      <c r="D60" s="11" t="s">
        <v>126</v>
      </c>
      <c r="E60" s="11">
        <v>3</v>
      </c>
      <c r="F60" s="14"/>
      <c r="G60" s="15">
        <f t="shared" si="3"/>
        <v>0</v>
      </c>
      <c r="H60" s="16"/>
      <c r="I60" s="17">
        <f t="shared" si="4"/>
        <v>0</v>
      </c>
      <c r="J60" s="17">
        <f t="shared" si="5"/>
        <v>0</v>
      </c>
    </row>
    <row r="61" spans="1:10" ht="15.75" x14ac:dyDescent="0.25">
      <c r="A61" s="8">
        <v>55</v>
      </c>
      <c r="B61" s="9" t="s">
        <v>28</v>
      </c>
      <c r="C61" s="10" t="s">
        <v>35</v>
      </c>
      <c r="D61" s="11" t="s">
        <v>126</v>
      </c>
      <c r="E61" s="11">
        <v>1</v>
      </c>
      <c r="F61" s="14"/>
      <c r="G61" s="15">
        <f t="shared" si="3"/>
        <v>0</v>
      </c>
      <c r="H61" s="16"/>
      <c r="I61" s="17">
        <f t="shared" si="4"/>
        <v>0</v>
      </c>
      <c r="J61" s="17">
        <f t="shared" si="5"/>
        <v>0</v>
      </c>
    </row>
    <row r="62" spans="1:10" ht="15.75" x14ac:dyDescent="0.25">
      <c r="A62" s="8">
        <v>56</v>
      </c>
      <c r="B62" s="9" t="s">
        <v>34</v>
      </c>
      <c r="C62" s="10" t="s">
        <v>101</v>
      </c>
      <c r="D62" s="11" t="s">
        <v>126</v>
      </c>
      <c r="E62" s="11">
        <v>1</v>
      </c>
      <c r="F62" s="14"/>
      <c r="G62" s="15">
        <f t="shared" si="3"/>
        <v>0</v>
      </c>
      <c r="H62" s="16"/>
      <c r="I62" s="17">
        <f t="shared" si="4"/>
        <v>0</v>
      </c>
      <c r="J62" s="17">
        <f t="shared" si="5"/>
        <v>0</v>
      </c>
    </row>
    <row r="63" spans="1:10" ht="15.75" x14ac:dyDescent="0.25">
      <c r="A63" s="8">
        <v>57</v>
      </c>
      <c r="B63" s="9" t="s">
        <v>104</v>
      </c>
      <c r="C63" s="10" t="s">
        <v>33</v>
      </c>
      <c r="D63" s="11" t="s">
        <v>126</v>
      </c>
      <c r="E63" s="11">
        <v>1</v>
      </c>
      <c r="F63" s="14"/>
      <c r="G63" s="15">
        <f t="shared" si="3"/>
        <v>0</v>
      </c>
      <c r="H63" s="16"/>
      <c r="I63" s="17">
        <f t="shared" si="4"/>
        <v>0</v>
      </c>
      <c r="J63" s="17">
        <f t="shared" si="5"/>
        <v>0</v>
      </c>
    </row>
    <row r="64" spans="1:10" ht="15.75" x14ac:dyDescent="0.25">
      <c r="A64" s="8">
        <v>58</v>
      </c>
      <c r="B64" s="9" t="s">
        <v>136</v>
      </c>
      <c r="C64" s="10" t="s">
        <v>137</v>
      </c>
      <c r="D64" s="11" t="s">
        <v>133</v>
      </c>
      <c r="E64" s="11">
        <v>2</v>
      </c>
      <c r="F64" s="14"/>
      <c r="G64" s="15">
        <f t="shared" si="3"/>
        <v>0</v>
      </c>
      <c r="H64" s="16"/>
      <c r="I64" s="17">
        <f t="shared" si="4"/>
        <v>0</v>
      </c>
      <c r="J64" s="17">
        <f t="shared" si="5"/>
        <v>0</v>
      </c>
    </row>
    <row r="65" spans="1:20" ht="15.75" x14ac:dyDescent="0.25">
      <c r="A65" s="8">
        <v>59</v>
      </c>
      <c r="B65" s="9" t="s">
        <v>109</v>
      </c>
      <c r="C65" s="12" t="s">
        <v>110</v>
      </c>
      <c r="D65" s="11" t="s">
        <v>126</v>
      </c>
      <c r="E65" s="11">
        <v>4</v>
      </c>
      <c r="F65" s="14"/>
      <c r="G65" s="15">
        <f t="shared" si="3"/>
        <v>0</v>
      </c>
      <c r="H65" s="16"/>
      <c r="I65" s="17">
        <f t="shared" si="4"/>
        <v>0</v>
      </c>
      <c r="J65" s="17">
        <f t="shared" si="5"/>
        <v>0</v>
      </c>
    </row>
    <row r="66" spans="1:20" ht="15.75" x14ac:dyDescent="0.25">
      <c r="A66" s="8">
        <v>60</v>
      </c>
      <c r="B66" s="9" t="s">
        <v>113</v>
      </c>
      <c r="C66" s="12" t="s">
        <v>114</v>
      </c>
      <c r="D66" s="11" t="s">
        <v>126</v>
      </c>
      <c r="E66" s="11">
        <v>6</v>
      </c>
      <c r="F66" s="14"/>
      <c r="G66" s="15">
        <f t="shared" si="3"/>
        <v>0</v>
      </c>
      <c r="H66" s="16"/>
      <c r="I66" s="17">
        <f t="shared" si="4"/>
        <v>0</v>
      </c>
      <c r="J66" s="17">
        <f t="shared" si="5"/>
        <v>0</v>
      </c>
    </row>
    <row r="67" spans="1:20" ht="15.75" x14ac:dyDescent="0.25">
      <c r="A67" s="8">
        <v>61</v>
      </c>
      <c r="B67" s="9" t="s">
        <v>103</v>
      </c>
      <c r="C67" s="10" t="s">
        <v>102</v>
      </c>
      <c r="D67" s="11" t="s">
        <v>31</v>
      </c>
      <c r="E67" s="11">
        <v>18</v>
      </c>
      <c r="F67" s="14"/>
      <c r="G67" s="15">
        <f t="shared" si="3"/>
        <v>0</v>
      </c>
      <c r="H67" s="16"/>
      <c r="I67" s="17">
        <f t="shared" si="4"/>
        <v>0</v>
      </c>
      <c r="J67" s="17">
        <f t="shared" si="5"/>
        <v>0</v>
      </c>
    </row>
    <row r="68" spans="1:20" ht="15.75" x14ac:dyDescent="0.25">
      <c r="A68" s="8">
        <v>62</v>
      </c>
      <c r="B68" s="9" t="s">
        <v>24</v>
      </c>
      <c r="C68" s="10" t="s">
        <v>22</v>
      </c>
      <c r="D68" s="11" t="s">
        <v>126</v>
      </c>
      <c r="E68" s="11">
        <v>20</v>
      </c>
      <c r="F68" s="14"/>
      <c r="G68" s="15">
        <f t="shared" si="3"/>
        <v>0</v>
      </c>
      <c r="H68" s="16"/>
      <c r="I68" s="17">
        <f t="shared" si="4"/>
        <v>0</v>
      </c>
      <c r="J68" s="17">
        <f t="shared" si="5"/>
        <v>0</v>
      </c>
    </row>
    <row r="69" spans="1:20" ht="15.75" x14ac:dyDescent="0.25">
      <c r="A69" s="8">
        <v>63</v>
      </c>
      <c r="B69" s="9" t="s">
        <v>25</v>
      </c>
      <c r="C69" s="10" t="s">
        <v>23</v>
      </c>
      <c r="D69" s="11" t="s">
        <v>126</v>
      </c>
      <c r="E69" s="11">
        <v>6</v>
      </c>
      <c r="F69" s="14"/>
      <c r="G69" s="15">
        <f t="shared" si="3"/>
        <v>0</v>
      </c>
      <c r="H69" s="16"/>
      <c r="I69" s="17">
        <f t="shared" si="4"/>
        <v>0</v>
      </c>
      <c r="J69" s="17">
        <f t="shared" si="5"/>
        <v>0</v>
      </c>
    </row>
    <row r="70" spans="1:20" ht="15.75" x14ac:dyDescent="0.25">
      <c r="A70" s="8">
        <v>64</v>
      </c>
      <c r="B70" s="9" t="s">
        <v>26</v>
      </c>
      <c r="C70" s="10" t="s">
        <v>23</v>
      </c>
      <c r="D70" s="11" t="s">
        <v>126</v>
      </c>
      <c r="E70" s="11">
        <v>6</v>
      </c>
      <c r="F70" s="14"/>
      <c r="G70" s="15">
        <f t="shared" si="3"/>
        <v>0</v>
      </c>
      <c r="H70" s="16"/>
      <c r="I70" s="17">
        <f t="shared" si="4"/>
        <v>0</v>
      </c>
      <c r="J70" s="17">
        <f t="shared" si="5"/>
        <v>0</v>
      </c>
    </row>
    <row r="71" spans="1:20" ht="15.75" x14ac:dyDescent="0.25">
      <c r="A71" s="8">
        <v>65</v>
      </c>
      <c r="B71" s="9" t="s">
        <v>105</v>
      </c>
      <c r="C71" s="12" t="s">
        <v>106</v>
      </c>
      <c r="D71" s="11" t="s">
        <v>126</v>
      </c>
      <c r="E71" s="11">
        <v>6</v>
      </c>
      <c r="F71" s="14"/>
      <c r="G71" s="15">
        <f t="shared" si="3"/>
        <v>0</v>
      </c>
      <c r="H71" s="16"/>
      <c r="I71" s="17">
        <f t="shared" si="4"/>
        <v>0</v>
      </c>
      <c r="J71" s="17">
        <f t="shared" si="5"/>
        <v>0</v>
      </c>
    </row>
    <row r="72" spans="1:20" ht="15.75" x14ac:dyDescent="0.25">
      <c r="A72" s="8">
        <v>66</v>
      </c>
      <c r="B72" s="9" t="s">
        <v>107</v>
      </c>
      <c r="C72" s="12" t="s">
        <v>108</v>
      </c>
      <c r="D72" s="11" t="s">
        <v>126</v>
      </c>
      <c r="E72" s="11">
        <v>5</v>
      </c>
      <c r="F72" s="14"/>
      <c r="G72" s="15">
        <f t="shared" si="3"/>
        <v>0</v>
      </c>
      <c r="H72" s="16"/>
      <c r="I72" s="17">
        <f t="shared" si="4"/>
        <v>0</v>
      </c>
      <c r="J72" s="17">
        <f t="shared" si="5"/>
        <v>0</v>
      </c>
    </row>
    <row r="73" spans="1:20" ht="16.5" thickBot="1" x14ac:dyDescent="0.3">
      <c r="A73" s="8">
        <v>67</v>
      </c>
      <c r="B73" s="9" t="s">
        <v>112</v>
      </c>
      <c r="C73" s="12" t="s">
        <v>111</v>
      </c>
      <c r="D73" s="11" t="s">
        <v>126</v>
      </c>
      <c r="E73" s="11">
        <v>5</v>
      </c>
      <c r="F73" s="14"/>
      <c r="G73" s="19">
        <f t="shared" si="3"/>
        <v>0</v>
      </c>
      <c r="H73" s="16"/>
      <c r="I73" s="17">
        <f t="shared" si="4"/>
        <v>0</v>
      </c>
      <c r="J73" s="20">
        <f t="shared" si="5"/>
        <v>0</v>
      </c>
    </row>
    <row r="74" spans="1:20" s="13" customFormat="1" ht="19.5" thickBot="1" x14ac:dyDescent="0.35">
      <c r="E74" s="21"/>
      <c r="F74" s="21"/>
      <c r="G74" s="22">
        <f>SUM(G7:G73)</f>
        <v>0</v>
      </c>
      <c r="H74" s="21"/>
      <c r="I74" s="21">
        <f t="shared" si="4"/>
        <v>0</v>
      </c>
      <c r="J74" s="22">
        <f>SUM(J7:J73)</f>
        <v>0</v>
      </c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82" spans="1:9" ht="18.75" x14ac:dyDescent="0.3">
      <c r="A82" s="13" t="s">
        <v>140</v>
      </c>
      <c r="F82" s="25" t="s">
        <v>120</v>
      </c>
      <c r="G82" s="26"/>
      <c r="H82" s="26"/>
      <c r="I82" s="26"/>
    </row>
    <row r="83" spans="1:9" x14ac:dyDescent="0.25">
      <c r="F83" s="26"/>
      <c r="G83" s="26"/>
      <c r="H83" s="26"/>
      <c r="I83" s="26"/>
    </row>
    <row r="84" spans="1:9" x14ac:dyDescent="0.25">
      <c r="A84" s="2"/>
      <c r="B84" s="3"/>
      <c r="C84" s="4"/>
      <c r="D84" s="5"/>
      <c r="E84" s="5"/>
      <c r="F84" s="26"/>
      <c r="G84" s="26"/>
      <c r="H84" s="26"/>
      <c r="I84" s="26"/>
    </row>
  </sheetData>
  <mergeCells count="2">
    <mergeCell ref="F82:I84"/>
    <mergeCell ref="A5:J5"/>
  </mergeCells>
  <pageMargins left="0.7" right="0.7" top="0.75" bottom="0.75" header="0.3" footer="0.3"/>
  <pageSetup paperSize="9" scale="55" fitToHeight="0" orientation="landscape" r:id="rId1"/>
  <rowBreaks count="1" manualBreakCount="1">
    <brk id="5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2024-12-04T09:14:43Z</cp:lastPrinted>
  <dcterms:created xsi:type="dcterms:W3CDTF">2020-04-03T11:32:51Z</dcterms:created>
  <dcterms:modified xsi:type="dcterms:W3CDTF">2024-12-04T09:14:50Z</dcterms:modified>
</cp:coreProperties>
</file>